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3ER TRIM INF FINANCIERA DIF\Inf Programatica\"/>
    </mc:Choice>
  </mc:AlternateContent>
  <xr:revisionPtr revIDLastSave="0" documentId="13_ncr:1_{84317174-8648-4217-861F-3CA8890B83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PI" sheetId="1" r:id="rId1"/>
  </sheets>
  <definedNames>
    <definedName name="_xlnm._FilterDatabase" localSheetId="0" hidden="1">PPI!$A$3:$O$28</definedName>
  </definedNames>
  <calcPr calcId="191029"/>
</workbook>
</file>

<file path=xl/calcChain.xml><?xml version="1.0" encoding="utf-8"?>
<calcChain xmlns="http://schemas.openxmlformats.org/spreadsheetml/2006/main">
  <c r="O18" i="1" l="1"/>
  <c r="N18" i="1"/>
  <c r="M18" i="1"/>
  <c r="L18" i="1"/>
  <c r="E18" i="1"/>
  <c r="K15" i="1"/>
  <c r="J15" i="1"/>
  <c r="I15" i="1"/>
  <c r="H15" i="1"/>
  <c r="G15" i="1"/>
  <c r="F15" i="1"/>
  <c r="K11" i="1"/>
  <c r="J11" i="1"/>
  <c r="I11" i="1"/>
  <c r="H11" i="1"/>
  <c r="H18" i="1" s="1"/>
  <c r="G11" i="1"/>
  <c r="G18" i="1" s="1"/>
  <c r="F11" i="1"/>
  <c r="F18" i="1" s="1"/>
  <c r="E11" i="1"/>
  <c r="I18" i="1" l="1"/>
  <c r="J18" i="1"/>
</calcChain>
</file>

<file path=xl/sharedStrings.xml><?xml version="1.0" encoding="utf-8"?>
<sst xmlns="http://schemas.openxmlformats.org/spreadsheetml/2006/main" count="52" uniqueCount="37">
  <si>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</si>
  <si>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</si>
  <si>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</si>
  <si>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</si>
  <si>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</si>
  <si>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</si>
  <si>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</si>
  <si>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</si>
  <si>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</si>
  <si>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</si>
  <si>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</si>
  <si>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</si>
  <si>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</si>
  <si>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</si>
  <si>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</si>
  <si>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</si>
  <si>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</si>
  <si>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Unidad de medida</t>
  </si>
  <si>
    <t>F0010</t>
  </si>
  <si>
    <t>M0014</t>
  </si>
  <si>
    <t>S0015</t>
  </si>
  <si>
    <t>PROCURADURIA</t>
  </si>
  <si>
    <t>CONTABILIDAD Y ADMINISTRACION</t>
  </si>
  <si>
    <t>DIRECCION</t>
  </si>
  <si>
    <t>TOTAL PROGRAMA DE INVERSIÓN DE ADQUISICIONES</t>
  </si>
  <si>
    <t>Edificación no habitacional</t>
  </si>
  <si>
    <t>TOTAL PROYECTOS DE INVERSIÓN DE INFRAESTRUCTURA</t>
  </si>
  <si>
    <t xml:space="preserve">TOTAL DE PROGRAMAS Y PROYECTOS DE INVERSIÓN </t>
  </si>
  <si>
    <t>5111 Muebles de oficina y estantería</t>
  </si>
  <si>
    <t>5151 Computadoras y equipo periférico</t>
  </si>
  <si>
    <t>5411 Automóviles y camiones</t>
  </si>
  <si>
    <t>5191 Otros mobiliarios y equipos de administración</t>
  </si>
  <si>
    <t>5663 Eq, de  Generación y distribución de Energia Electrica</t>
  </si>
  <si>
    <t>pieza</t>
  </si>
  <si>
    <t>obra</t>
  </si>
  <si>
    <t>Bajo protesta de decir verdad declaramos que los Estados Financieros y sus notas, son razonablemente correctos y son responsabilidad del emisor.</t>
  </si>
  <si>
    <t>Sistema para el Desarrollo Integral de la Familia del Municipio de Comonfort, Gto.
Programas y Proyectos de Inversión
Del 01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</si>
</sst>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/>
    <xf numFmtId="43" fontId="1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14" fillId="0" borderId="0"/>
    <xf numFmtId="9" fontId="1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10" fillId="0" borderId="0" xfId="8" applyFont="1" applyAlignment="1" applyProtection="1">
      <alignment vertical="top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4" fontId="8" fillId="2" borderId="3" xfId="11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16" applyFont="1" applyFill="1" applyBorder="1" applyAlignment="1" applyProtection="1">
      <alignment horizontal="center" vertical="top" wrapText="1"/>
      <protection locked="0"/>
    </xf>
    <xf numFmtId="0" fontId="5" fillId="0" borderId="7" xfId="17" applyFont="1" applyFill="1" applyBorder="1" applyAlignment="1" applyProtection="1">
      <alignment vertical="top" wrapText="1"/>
    </xf>
    <xf numFmtId="43" fontId="5" fillId="0" borderId="7" xfId="21" applyFont="1" applyFill="1" applyBorder="1" applyAlignment="1" applyProtection="1">
      <alignment vertical="top" wrapText="1"/>
    </xf>
    <xf numFmtId="9" fontId="0" fillId="0" borderId="7" xfId="0" applyNumberFormat="1" applyFont="1" applyBorder="1" applyAlignment="1" applyProtection="1">
      <alignment vertical="top"/>
      <protection locked="0"/>
    </xf>
    <xf numFmtId="0" fontId="10" fillId="0" borderId="8" xfId="17" applyFont="1" applyFill="1" applyBorder="1" applyAlignment="1">
      <alignment vertical="top"/>
    </xf>
    <xf numFmtId="0" fontId="5" fillId="0" borderId="8" xfId="17" applyFont="1" applyFill="1" applyBorder="1" applyAlignment="1" applyProtection="1">
      <alignment horizontal="left" vertical="top" wrapText="1"/>
    </xf>
    <xf numFmtId="43" fontId="5" fillId="0" borderId="9" xfId="21" applyFont="1" applyFill="1" applyBorder="1" applyAlignment="1" applyProtection="1">
      <alignment vertical="top" wrapText="1"/>
    </xf>
    <xf numFmtId="9" fontId="0" fillId="0" borderId="9" xfId="0" applyNumberFormat="1" applyFont="1" applyBorder="1" applyAlignment="1" applyProtection="1">
      <alignment vertical="top"/>
      <protection locked="0"/>
    </xf>
    <xf numFmtId="0" fontId="5" fillId="0" borderId="9" xfId="17" applyFont="1" applyFill="1" applyBorder="1" applyAlignment="1" applyProtection="1">
      <alignment vertical="top" wrapText="1"/>
    </xf>
    <xf numFmtId="0" fontId="5" fillId="0" borderId="10" xfId="17" applyFont="1" applyFill="1" applyBorder="1" applyAlignment="1" applyProtection="1">
      <alignment vertical="top" wrapText="1"/>
    </xf>
    <xf numFmtId="43" fontId="5" fillId="0" borderId="10" xfId="21" applyFont="1" applyFill="1" applyBorder="1" applyAlignment="1" applyProtection="1">
      <alignment vertical="top" wrapText="1"/>
    </xf>
    <xf numFmtId="9" fontId="0" fillId="0" borderId="10" xfId="0" applyNumberFormat="1" applyFont="1" applyBorder="1" applyAlignment="1" applyProtection="1">
      <alignment vertical="top"/>
      <protection locked="0"/>
    </xf>
    <xf numFmtId="0" fontId="10" fillId="0" borderId="1" xfId="17" applyFont="1" applyFill="1" applyBorder="1" applyAlignment="1">
      <alignment vertical="top"/>
    </xf>
    <xf numFmtId="0" fontId="5" fillId="0" borderId="1" xfId="17" applyFont="1" applyFill="1" applyBorder="1" applyAlignment="1" applyProtection="1">
      <alignment horizontal="left" vertical="top" wrapText="1"/>
    </xf>
    <xf numFmtId="0" fontId="10" fillId="0" borderId="2" xfId="17" applyFont="1" applyFill="1" applyBorder="1" applyAlignment="1">
      <alignment vertical="top"/>
    </xf>
    <xf numFmtId="0" fontId="5" fillId="0" borderId="2" xfId="17" applyFont="1" applyFill="1" applyBorder="1" applyAlignment="1" applyProtection="1">
      <alignment horizontal="left" vertical="top" wrapText="1"/>
    </xf>
    <xf numFmtId="0" fontId="5" fillId="0" borderId="1" xfId="17" applyFont="1" applyFill="1" applyBorder="1" applyAlignment="1" applyProtection="1">
      <alignment vertical="top" wrapText="1"/>
    </xf>
    <xf numFmtId="43" fontId="5" fillId="0" borderId="1" xfId="21" applyFont="1" applyFill="1" applyBorder="1" applyAlignment="1" applyProtection="1">
      <alignment vertical="top" wrapText="1"/>
    </xf>
    <xf numFmtId="0" fontId="0" fillId="0" borderId="1" xfId="0" applyFont="1" applyBorder="1" applyAlignment="1" applyProtection="1">
      <alignment vertical="top"/>
      <protection locked="0"/>
    </xf>
    <xf numFmtId="9" fontId="0" fillId="0" borderId="1" xfId="0" applyNumberFormat="1" applyFont="1" applyBorder="1" applyAlignment="1" applyProtection="1">
      <alignment vertical="top"/>
      <protection locked="0"/>
    </xf>
    <xf numFmtId="43" fontId="15" fillId="4" borderId="12" xfId="28" applyNumberFormat="1" applyFont="1" applyFill="1" applyBorder="1" applyAlignment="1" applyProtection="1">
      <alignment vertical="center" wrapText="1"/>
    </xf>
    <xf numFmtId="0" fontId="5" fillId="0" borderId="3" xfId="17" applyFont="1" applyFill="1" applyBorder="1" applyAlignment="1" applyProtection="1">
      <alignment vertical="top" wrapText="1"/>
    </xf>
    <xf numFmtId="43" fontId="5" fillId="0" borderId="3" xfId="21" applyFont="1" applyFill="1" applyBorder="1" applyAlignment="1" applyProtection="1">
      <alignment vertical="top" wrapText="1"/>
    </xf>
    <xf numFmtId="0" fontId="10" fillId="0" borderId="3" xfId="17" applyFont="1" applyFill="1" applyBorder="1" applyAlignment="1">
      <alignment vertical="top"/>
    </xf>
    <xf numFmtId="0" fontId="5" fillId="0" borderId="3" xfId="17" applyFont="1" applyFill="1" applyBorder="1" applyAlignment="1" applyProtection="1">
      <alignment horizontal="left" vertical="top" wrapText="1"/>
    </xf>
    <xf numFmtId="0" fontId="0" fillId="0" borderId="3" xfId="0" applyFont="1" applyBorder="1" applyAlignment="1" applyProtection="1">
      <alignment vertical="top"/>
      <protection locked="0"/>
    </xf>
    <xf numFmtId="9" fontId="0" fillId="0" borderId="3" xfId="0" applyNumberFormat="1" applyFont="1" applyBorder="1" applyAlignment="1" applyProtection="1">
      <alignment vertical="top"/>
      <protection locked="0"/>
    </xf>
    <xf numFmtId="0" fontId="5" fillId="0" borderId="1" xfId="17" applyFont="1" applyFill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vertical="top"/>
      <protection locked="0"/>
    </xf>
    <xf numFmtId="0" fontId="0" fillId="0" borderId="2" xfId="0" applyFont="1" applyBorder="1" applyAlignment="1" applyProtection="1">
      <alignment vertical="top"/>
      <protection locked="0"/>
    </xf>
    <xf numFmtId="9" fontId="0" fillId="0" borderId="12" xfId="0" applyNumberFormat="1" applyFont="1" applyBorder="1" applyProtection="1">
      <protection locked="0"/>
    </xf>
    <xf numFmtId="43" fontId="15" fillId="0" borderId="3" xfId="21" applyFont="1" applyFill="1" applyBorder="1" applyAlignment="1" applyProtection="1">
      <alignment vertical="top" wrapText="1"/>
    </xf>
    <xf numFmtId="0" fontId="16" fillId="0" borderId="3" xfId="0" applyFont="1" applyBorder="1" applyAlignment="1" applyProtection="1">
      <alignment vertical="top"/>
      <protection locked="0"/>
    </xf>
    <xf numFmtId="9" fontId="16" fillId="0" borderId="3" xfId="0" applyNumberFormat="1" applyFont="1" applyBorder="1" applyAlignment="1" applyProtection="1">
      <alignment vertical="top"/>
      <protection locked="0"/>
    </xf>
    <xf numFmtId="0" fontId="8" fillId="5" borderId="1" xfId="16" applyFont="1" applyFill="1" applyBorder="1" applyAlignment="1" applyProtection="1">
      <alignment horizontal="center" vertical="top" wrapText="1"/>
      <protection locked="0"/>
    </xf>
    <xf numFmtId="0" fontId="8" fillId="5" borderId="4" xfId="0" applyFont="1" applyFill="1" applyBorder="1" applyAlignment="1" applyProtection="1">
      <alignment horizontal="center" wrapText="1"/>
      <protection locked="0"/>
    </xf>
    <xf numFmtId="0" fontId="8" fillId="5" borderId="5" xfId="0" applyFont="1" applyFill="1" applyBorder="1" applyAlignment="1" applyProtection="1">
      <alignment horizontal="center" wrapText="1"/>
      <protection locked="0"/>
    </xf>
    <xf numFmtId="0" fontId="8" fillId="5" borderId="6" xfId="0" applyFont="1" applyFill="1" applyBorder="1" applyAlignment="1" applyProtection="1">
      <alignment horizontal="center" wrapText="1"/>
      <protection locked="0"/>
    </xf>
    <xf numFmtId="0" fontId="8" fillId="5" borderId="4" xfId="0" applyFont="1" applyFill="1" applyBorder="1" applyAlignment="1" applyProtection="1">
      <alignment horizontal="centerContinuous" wrapText="1"/>
      <protection locked="0"/>
    </xf>
    <xf numFmtId="0" fontId="8" fillId="5" borderId="5" xfId="0" applyFont="1" applyFill="1" applyBorder="1" applyAlignment="1" applyProtection="1">
      <alignment horizontal="centerContinuous" wrapText="1"/>
      <protection locked="0"/>
    </xf>
    <xf numFmtId="0" fontId="8" fillId="5" borderId="6" xfId="0" applyFont="1" applyFill="1" applyBorder="1" applyAlignment="1" applyProtection="1">
      <alignment horizontal="centerContinuous" wrapText="1"/>
      <protection locked="0"/>
    </xf>
    <xf numFmtId="0" fontId="8" fillId="5" borderId="4" xfId="0" applyFont="1" applyFill="1" applyBorder="1" applyAlignment="1" applyProtection="1">
      <alignment horizontal="left"/>
      <protection locked="0"/>
    </xf>
    <xf numFmtId="0" fontId="8" fillId="5" borderId="4" xfId="11" applyFont="1" applyFill="1" applyBorder="1" applyAlignment="1" applyProtection="1">
      <alignment horizontal="left" vertical="center"/>
      <protection locked="0"/>
    </xf>
    <xf numFmtId="0" fontId="8" fillId="5" borderId="6" xfId="1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5" fillId="4" borderId="11" xfId="28" applyFont="1" applyFill="1" applyBorder="1" applyAlignment="1" applyProtection="1">
      <alignment horizontal="center" vertical="center" wrapText="1"/>
    </xf>
    <xf numFmtId="0" fontId="15" fillId="4" borderId="12" xfId="28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  <protection locked="0"/>
    </xf>
  </cellXfs>
  <cellStyles count="34">
    <cellStyle name="Euro" xfId="1" xr:uid="{00000000-0005-0000-0000-000000000000}"/>
    <cellStyle name="Millares" xfId="21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illares 4" xfId="23" xr:uid="{00000000-0005-0000-0000-000006000000}"/>
    <cellStyle name="Moneda 2" xfId="6" xr:uid="{00000000-0005-0000-0000-000007000000}"/>
    <cellStyle name="Moneda 3" xfId="18" xr:uid="{00000000-0005-0000-0000-000008000000}"/>
    <cellStyle name="Moneda 4" xfId="29" xr:uid="{00000000-0005-0000-0000-000009000000}"/>
    <cellStyle name="Moneda 5" xfId="32" xr:uid="{00000000-0005-0000-0000-00000A000000}"/>
    <cellStyle name="Normal" xfId="0" builtinId="0"/>
    <cellStyle name="Normal 10" xfId="31" xr:uid="{00000000-0005-0000-0000-00000C000000}"/>
    <cellStyle name="Normal 2" xfId="7" xr:uid="{00000000-0005-0000-0000-00000D000000}"/>
    <cellStyle name="Normal 2 2" xfId="8" xr:uid="{00000000-0005-0000-0000-00000E000000}"/>
    <cellStyle name="Normal 3" xfId="9" xr:uid="{00000000-0005-0000-0000-00000F000000}"/>
    <cellStyle name="Normal 3 2" xfId="20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4 3" xfId="26" xr:uid="{00000000-0005-0000-0000-000014000000}"/>
    <cellStyle name="Normal 5" xfId="12" xr:uid="{00000000-0005-0000-0000-000015000000}"/>
    <cellStyle name="Normal 5 2" xfId="13" xr:uid="{00000000-0005-0000-0000-000016000000}"/>
    <cellStyle name="Normal 6" xfId="14" xr:uid="{00000000-0005-0000-0000-000017000000}"/>
    <cellStyle name="Normal 6 2" xfId="15" xr:uid="{00000000-0005-0000-0000-000018000000}"/>
    <cellStyle name="Normal 7" xfId="17" xr:uid="{00000000-0005-0000-0000-000019000000}"/>
    <cellStyle name="Normal 8" xfId="22" xr:uid="{00000000-0005-0000-0000-00001A000000}"/>
    <cellStyle name="Normal 9" xfId="28" xr:uid="{00000000-0005-0000-0000-00001B000000}"/>
    <cellStyle name="Normal_141008Reportes Cuadros Institucionales-sectorialesADV" xfId="16" xr:uid="{00000000-0005-0000-0000-00001C000000}"/>
    <cellStyle name="Porcentaje 2" xfId="19" xr:uid="{00000000-0005-0000-0000-00001D000000}"/>
    <cellStyle name="Porcentaje 2 2" xfId="27" xr:uid="{00000000-0005-0000-0000-00001E000000}"/>
    <cellStyle name="Porcentaje 3" xfId="24" xr:uid="{00000000-0005-0000-0000-00001F000000}"/>
    <cellStyle name="Porcentaje 4" xfId="30" xr:uid="{00000000-0005-0000-0000-000020000000}"/>
    <cellStyle name="Porcentaje 5" xfId="33" xr:uid="{00000000-0005-0000-0000-000021000000}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481853</xdr:colOff>
      <xdr:row>0</xdr:row>
      <xdr:rowOff>100853</xdr:rowOff>
    </xdr:from>
    <xdr:to>
      <xdr:col>1</xdr:col>
      <xdr:colOff>872378</xdr:colOff>
      <xdr:row>0</xdr:row>
      <xdr:rowOff>544215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206" y="100853"/>
          <a:ext cx="39052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235324</xdr:colOff>
      <xdr:row>0</xdr:row>
      <xdr:rowOff>89647</xdr:rowOff>
    </xdr:from>
    <xdr:ext cx="819150" cy="4476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8353" y="89647"/>
          <a:ext cx="819150" cy="447675"/>
        </a:xfrm>
        <a:prstGeom prst="rect">
          <a:avLst/>
        </a:prstGeom>
        <a:solidFill>
          <a:srgbClr val="990033"/>
        </a:solidFill>
      </xdr:spPr>
    </xdr:pic>
    <xdr:clientData/>
  </xdr:oneCellAnchor>
  <xdr:twoCellAnchor editAs="oneCell">
    <xdr:from>
      <xdr:col>3</xdr:col>
      <xdr:colOff>30480</xdr:colOff>
      <xdr:row>30</xdr:row>
      <xdr:rowOff>15240</xdr:rowOff>
    </xdr:from>
    <xdr:to>
      <xdr:col>10</xdr:col>
      <xdr:colOff>257175</xdr:colOff>
      <xdr:row>33</xdr:row>
      <xdr:rowOff>59055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5180" y="5372100"/>
          <a:ext cx="5347335" cy="432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zoomScaleNormal="100" workbookViewId="0">
      <selection sqref="A1:O1"/>
    </sheetView>
  </sheetViews>
  <sheetFormatPr baseColWidth="10" defaultColWidth="12" defaultRowHeight="10.199999999999999" x14ac:dyDescent="0.2"/>
  <cols>
    <col min="1" max="1" width="11.85546875" style="2" customWidth="1"/>
    <col min="2" max="2" width="20.28515625" style="2" customWidth="1"/>
    <col min="3" max="3" width="28.42578125" style="2" customWidth="1"/>
    <col min="4" max="4" width="16.85546875" style="2" customWidth="1"/>
    <col min="5" max="5" width="12" style="2"/>
    <col min="6" max="6" width="13" style="2" bestFit="1" customWidth="1"/>
    <col min="7" max="7" width="13.28515625" style="2" customWidth="1"/>
    <col min="8" max="8" width="14.28515625" style="2" customWidth="1"/>
    <col min="9" max="11" width="13.28515625" style="2" customWidth="1"/>
    <col min="12" max="15" width="11.85546875" style="2" customWidth="1"/>
    <col min="16" max="16384" width="12" style="2"/>
  </cols>
  <sheetData>
    <row r="1" spans="1:15" s="1" customFormat="1" ht="48.75" customHeight="1" x14ac:dyDescent="0.2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s="1" customFormat="1" ht="12.75" customHeight="1" x14ac:dyDescent="0.2">
      <c r="A2" s="41"/>
      <c r="B2" s="41"/>
      <c r="C2" s="41"/>
      <c r="D2" s="41"/>
      <c r="E2" s="42"/>
      <c r="F2" s="43" t="s">
        <v>2</v>
      </c>
      <c r="G2" s="44"/>
      <c r="H2" s="45"/>
      <c r="I2" s="46" t="s">
        <v>8</v>
      </c>
      <c r="J2" s="46"/>
      <c r="K2" s="47"/>
      <c r="L2" s="48" t="s">
        <v>15</v>
      </c>
      <c r="M2" s="44"/>
      <c r="N2" s="49" t="s">
        <v>14</v>
      </c>
      <c r="O2" s="50"/>
    </row>
    <row r="3" spans="1:15" s="1" customFormat="1" ht="21.9" customHeight="1" x14ac:dyDescent="0.2">
      <c r="A3" s="7" t="s">
        <v>16</v>
      </c>
      <c r="B3" s="7" t="s">
        <v>0</v>
      </c>
      <c r="C3" s="7" t="s">
        <v>5</v>
      </c>
      <c r="D3" s="7" t="s">
        <v>1</v>
      </c>
      <c r="E3" s="4" t="s">
        <v>3</v>
      </c>
      <c r="F3" s="4" t="s">
        <v>4</v>
      </c>
      <c r="G3" s="4" t="s">
        <v>6</v>
      </c>
      <c r="H3" s="4" t="s">
        <v>9</v>
      </c>
      <c r="I3" s="4" t="s">
        <v>4</v>
      </c>
      <c r="J3" s="4" t="s">
        <v>7</v>
      </c>
      <c r="K3" s="4" t="s">
        <v>17</v>
      </c>
      <c r="L3" s="5" t="s">
        <v>10</v>
      </c>
      <c r="M3" s="5" t="s">
        <v>11</v>
      </c>
      <c r="N3" s="6" t="s">
        <v>12</v>
      </c>
      <c r="O3" s="6" t="s">
        <v>13</v>
      </c>
    </row>
    <row r="4" spans="1:15" ht="20.399999999999999" x14ac:dyDescent="0.2">
      <c r="A4" s="19" t="s">
        <v>18</v>
      </c>
      <c r="B4" s="20" t="s">
        <v>21</v>
      </c>
      <c r="C4" s="23" t="s">
        <v>28</v>
      </c>
      <c r="D4" s="34" t="s">
        <v>21</v>
      </c>
      <c r="E4" s="24">
        <v>0</v>
      </c>
      <c r="F4" s="24">
        <v>8000</v>
      </c>
      <c r="G4" s="24">
        <v>0</v>
      </c>
      <c r="H4" s="24">
        <v>1</v>
      </c>
      <c r="I4" s="24">
        <v>1</v>
      </c>
      <c r="J4" s="24">
        <v>0</v>
      </c>
      <c r="K4" s="25" t="s">
        <v>33</v>
      </c>
      <c r="L4" s="26">
        <v>0</v>
      </c>
      <c r="M4" s="26">
        <v>0</v>
      </c>
      <c r="N4" s="26">
        <v>0</v>
      </c>
      <c r="O4" s="26">
        <v>0</v>
      </c>
    </row>
    <row r="5" spans="1:15" ht="20.399999999999999" x14ac:dyDescent="0.2">
      <c r="A5" s="19" t="s">
        <v>19</v>
      </c>
      <c r="B5" s="20" t="s">
        <v>22</v>
      </c>
      <c r="C5" s="8" t="s">
        <v>28</v>
      </c>
      <c r="D5" s="34" t="s">
        <v>22</v>
      </c>
      <c r="E5" s="9">
        <v>50000</v>
      </c>
      <c r="F5" s="24">
        <v>21994.12</v>
      </c>
      <c r="G5" s="9">
        <v>0</v>
      </c>
      <c r="H5" s="9">
        <v>3</v>
      </c>
      <c r="I5" s="9">
        <v>3</v>
      </c>
      <c r="J5" s="9">
        <v>0</v>
      </c>
      <c r="K5" s="25" t="s">
        <v>33</v>
      </c>
      <c r="L5" s="10">
        <v>0</v>
      </c>
      <c r="M5" s="10">
        <v>0</v>
      </c>
      <c r="N5" s="10">
        <v>0</v>
      </c>
      <c r="O5" s="10">
        <v>0</v>
      </c>
    </row>
    <row r="6" spans="1:15" ht="20.399999999999999" x14ac:dyDescent="0.2">
      <c r="A6" s="11"/>
      <c r="B6" s="12"/>
      <c r="C6" s="15" t="s">
        <v>29</v>
      </c>
      <c r="D6" s="12"/>
      <c r="E6" s="13">
        <v>150000</v>
      </c>
      <c r="F6" s="24">
        <v>72004.800000000003</v>
      </c>
      <c r="G6" s="9">
        <v>72004.800000000003</v>
      </c>
      <c r="H6" s="13">
        <v>1</v>
      </c>
      <c r="I6" s="13">
        <v>6</v>
      </c>
      <c r="J6" s="13">
        <v>6</v>
      </c>
      <c r="K6" s="25" t="s">
        <v>33</v>
      </c>
      <c r="L6" s="14">
        <v>1</v>
      </c>
      <c r="M6" s="14">
        <v>1</v>
      </c>
      <c r="N6" s="14">
        <v>1</v>
      </c>
      <c r="O6" s="14">
        <v>1</v>
      </c>
    </row>
    <row r="7" spans="1:15" x14ac:dyDescent="0.2">
      <c r="A7" s="21"/>
      <c r="B7" s="22"/>
      <c r="C7" s="16" t="s">
        <v>30</v>
      </c>
      <c r="D7" s="22"/>
      <c r="E7" s="17">
        <v>86658.58</v>
      </c>
      <c r="F7" s="17">
        <v>179805.58</v>
      </c>
      <c r="G7" s="17">
        <v>0</v>
      </c>
      <c r="H7" s="17">
        <v>1</v>
      </c>
      <c r="I7" s="17">
        <v>0</v>
      </c>
      <c r="J7" s="17">
        <v>0</v>
      </c>
      <c r="K7" s="25" t="s">
        <v>33</v>
      </c>
      <c r="L7" s="18">
        <v>0</v>
      </c>
      <c r="M7" s="18">
        <v>0</v>
      </c>
      <c r="N7" s="18">
        <v>0</v>
      </c>
      <c r="O7" s="18">
        <v>0</v>
      </c>
    </row>
    <row r="8" spans="1:15" ht="20.399999999999999" x14ac:dyDescent="0.2">
      <c r="A8" s="19" t="s">
        <v>20</v>
      </c>
      <c r="B8" s="20" t="s">
        <v>23</v>
      </c>
      <c r="C8" s="8" t="s">
        <v>28</v>
      </c>
      <c r="D8" s="34" t="s">
        <v>23</v>
      </c>
      <c r="E8" s="9">
        <v>0</v>
      </c>
      <c r="F8" s="9">
        <v>32901.08</v>
      </c>
      <c r="G8" s="9">
        <v>32901.08</v>
      </c>
      <c r="H8" s="9">
        <v>4</v>
      </c>
      <c r="I8" s="9">
        <v>2</v>
      </c>
      <c r="J8" s="9">
        <v>2</v>
      </c>
      <c r="K8" s="25" t="s">
        <v>33</v>
      </c>
      <c r="L8" s="10">
        <v>0</v>
      </c>
      <c r="M8" s="10">
        <v>1</v>
      </c>
      <c r="N8" s="10">
        <v>1</v>
      </c>
      <c r="O8" s="10">
        <v>1</v>
      </c>
    </row>
    <row r="9" spans="1:15" ht="20.399999999999999" x14ac:dyDescent="0.2">
      <c r="A9" s="11"/>
      <c r="B9" s="12"/>
      <c r="C9" s="16" t="s">
        <v>31</v>
      </c>
      <c r="D9" s="35"/>
      <c r="E9" s="17">
        <v>50000</v>
      </c>
      <c r="F9" s="17">
        <v>0</v>
      </c>
      <c r="G9" s="17">
        <v>0</v>
      </c>
      <c r="H9" s="17">
        <v>2</v>
      </c>
      <c r="I9" s="17">
        <v>0</v>
      </c>
      <c r="J9" s="17">
        <v>0</v>
      </c>
      <c r="K9" s="25" t="s">
        <v>33</v>
      </c>
      <c r="L9" s="18">
        <v>0</v>
      </c>
      <c r="M9" s="18">
        <v>0</v>
      </c>
      <c r="N9" s="18">
        <v>0</v>
      </c>
      <c r="O9" s="18">
        <v>0</v>
      </c>
    </row>
    <row r="10" spans="1:15" ht="20.399999999999999" x14ac:dyDescent="0.2">
      <c r="A10" s="21"/>
      <c r="B10" s="22"/>
      <c r="C10" s="16" t="s">
        <v>32</v>
      </c>
      <c r="D10" s="36"/>
      <c r="E10" s="17">
        <v>0</v>
      </c>
      <c r="F10" s="17">
        <v>26100</v>
      </c>
      <c r="G10" s="17">
        <v>26100</v>
      </c>
      <c r="H10" s="17">
        <v>0</v>
      </c>
      <c r="I10" s="17">
        <v>1</v>
      </c>
      <c r="J10" s="17">
        <v>1</v>
      </c>
      <c r="K10" s="25" t="s">
        <v>33</v>
      </c>
      <c r="L10" s="18">
        <v>0</v>
      </c>
      <c r="M10" s="18">
        <v>1</v>
      </c>
      <c r="N10" s="18">
        <v>1</v>
      </c>
      <c r="O10" s="18">
        <v>1</v>
      </c>
    </row>
    <row r="11" spans="1:15" ht="10.199999999999999" customHeight="1" x14ac:dyDescent="0.2">
      <c r="A11" s="52" t="s">
        <v>24</v>
      </c>
      <c r="B11" s="53"/>
      <c r="C11" s="53"/>
      <c r="D11" s="53"/>
      <c r="E11" s="27">
        <f>SUM(E4:E10)</f>
        <v>336658.58</v>
      </c>
      <c r="F11" s="27">
        <f t="shared" ref="F11:K11" si="0">SUM(F4:F10)</f>
        <v>340805.58</v>
      </c>
      <c r="G11" s="27">
        <f t="shared" si="0"/>
        <v>131005.88</v>
      </c>
      <c r="H11" s="27">
        <f t="shared" si="0"/>
        <v>12</v>
      </c>
      <c r="I11" s="27">
        <f t="shared" si="0"/>
        <v>13</v>
      </c>
      <c r="J11" s="27">
        <f t="shared" si="0"/>
        <v>9</v>
      </c>
      <c r="K11" s="27">
        <f t="shared" si="0"/>
        <v>0</v>
      </c>
      <c r="L11" s="37">
        <v>0.62</v>
      </c>
      <c r="M11" s="37">
        <v>0.62</v>
      </c>
      <c r="N11" s="37">
        <v>0.62</v>
      </c>
      <c r="O11" s="37">
        <v>0.62</v>
      </c>
    </row>
    <row r="14" spans="1:15" x14ac:dyDescent="0.2">
      <c r="A14" s="30" t="s">
        <v>20</v>
      </c>
      <c r="B14" s="31" t="s">
        <v>23</v>
      </c>
      <c r="C14" s="28" t="s">
        <v>25</v>
      </c>
      <c r="D14" s="31" t="s">
        <v>23</v>
      </c>
      <c r="E14" s="29"/>
      <c r="F14" s="29">
        <v>995585.27</v>
      </c>
      <c r="G14" s="29">
        <v>0</v>
      </c>
      <c r="H14" s="29">
        <v>0</v>
      </c>
      <c r="I14" s="29">
        <v>1</v>
      </c>
      <c r="J14" s="29">
        <v>0</v>
      </c>
      <c r="K14" s="32" t="s">
        <v>34</v>
      </c>
      <c r="L14" s="33">
        <v>0</v>
      </c>
      <c r="M14" s="33">
        <v>0</v>
      </c>
      <c r="N14" s="33">
        <v>0</v>
      </c>
      <c r="O14" s="33">
        <v>0</v>
      </c>
    </row>
    <row r="15" spans="1:15" ht="10.199999999999999" customHeight="1" x14ac:dyDescent="0.2">
      <c r="A15" s="52" t="s">
        <v>26</v>
      </c>
      <c r="B15" s="53"/>
      <c r="C15" s="53"/>
      <c r="D15" s="53"/>
      <c r="E15" s="38">
        <v>0</v>
      </c>
      <c r="F15" s="38">
        <f>F14</f>
        <v>995585.27</v>
      </c>
      <c r="G15" s="38">
        <f t="shared" ref="G15:K15" si="1">G14</f>
        <v>0</v>
      </c>
      <c r="H15" s="38">
        <f t="shared" si="1"/>
        <v>0</v>
      </c>
      <c r="I15" s="38">
        <f t="shared" si="1"/>
        <v>1</v>
      </c>
      <c r="J15" s="38">
        <f t="shared" si="1"/>
        <v>0</v>
      </c>
      <c r="K15" s="39" t="str">
        <f t="shared" si="1"/>
        <v>obra</v>
      </c>
      <c r="L15" s="40">
        <v>0</v>
      </c>
      <c r="M15" s="40">
        <v>0</v>
      </c>
      <c r="N15" s="40">
        <v>0</v>
      </c>
      <c r="O15" s="40">
        <v>0</v>
      </c>
    </row>
    <row r="18" spans="1:15" x14ac:dyDescent="0.2">
      <c r="A18" s="52" t="s">
        <v>27</v>
      </c>
      <c r="B18" s="53"/>
      <c r="C18" s="53"/>
      <c r="D18" s="53"/>
      <c r="E18" s="27">
        <f>E11+E15</f>
        <v>336658.58</v>
      </c>
      <c r="F18" s="27">
        <f t="shared" ref="F18:O18" si="2">F11+F15</f>
        <v>1336390.8500000001</v>
      </c>
      <c r="G18" s="27">
        <f t="shared" si="2"/>
        <v>131005.88</v>
      </c>
      <c r="H18" s="27">
        <f t="shared" si="2"/>
        <v>12</v>
      </c>
      <c r="I18" s="27">
        <f t="shared" si="2"/>
        <v>14</v>
      </c>
      <c r="J18" s="27">
        <f t="shared" si="2"/>
        <v>9</v>
      </c>
      <c r="K18" s="27"/>
      <c r="L18" s="27">
        <f t="shared" si="2"/>
        <v>0.62</v>
      </c>
      <c r="M18" s="27">
        <f t="shared" si="2"/>
        <v>0.62</v>
      </c>
      <c r="N18" s="27">
        <f t="shared" si="2"/>
        <v>0.62</v>
      </c>
      <c r="O18" s="27">
        <f t="shared" si="2"/>
        <v>0.62</v>
      </c>
    </row>
    <row r="19" spans="1:15" ht="11.4" x14ac:dyDescent="0.2">
      <c r="A19" s="51" t="s">
        <v>35</v>
      </c>
    </row>
    <row r="22" spans="1:15" ht="11.4" x14ac:dyDescent="0.2">
      <c r="E22" s="51"/>
    </row>
    <row r="30" spans="1:15" x14ac:dyDescent="0.2">
      <c r="A30" s="3"/>
    </row>
  </sheetData>
  <sheetProtection formatCells="0" formatColumns="0" formatRows="0" insertRows="0" deleteRows="0" autoFilter="0"/>
  <autoFilter ref="A3:O28" xr:uid="{00000000-0009-0000-0000-000000000000}"/>
  <mergeCells count="4">
    <mergeCell ref="A18:D18"/>
    <mergeCell ref="A1:O1"/>
    <mergeCell ref="A11:D11"/>
    <mergeCell ref="A15:D15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2021-10-04T18:28:58Z</cp:lastPrinted>
  <dcterms:created xsi:type="dcterms:W3CDTF">2014-10-22T05:35:08Z</dcterms:created>
  <dcterms:modified xsi:type="dcterms:W3CDTF">2021-10-07T19:58:48Z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